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60" windowHeight="11460"/>
  </bookViews>
  <sheets>
    <sheet name=" отчёт за 2021 год" sheetId="4" r:id="rId1"/>
  </sheets>
  <definedNames>
    <definedName name="_xlnm.Print_Area" localSheetId="0">' отчёт за 2021 год'!$A$1:$R$20</definedName>
  </definedNames>
  <calcPr calcId="125725" concurrentCalc="0"/>
</workbook>
</file>

<file path=xl/calcChain.xml><?xml version="1.0" encoding="utf-8"?>
<calcChain xmlns="http://schemas.openxmlformats.org/spreadsheetml/2006/main">
  <c r="R14" i="4"/>
  <c r="D14"/>
  <c r="E14"/>
  <c r="N14"/>
  <c r="E13"/>
  <c r="D13"/>
  <c r="M12"/>
  <c r="L12"/>
  <c r="K12"/>
  <c r="I12"/>
  <c r="H12"/>
  <c r="G12"/>
  <c r="F12"/>
  <c r="E12"/>
  <c r="D12"/>
  <c r="J12"/>
  <c r="E11"/>
  <c r="F11"/>
  <c r="G11"/>
  <c r="H11"/>
  <c r="I11"/>
  <c r="J11"/>
  <c r="K11"/>
  <c r="L11"/>
  <c r="M11"/>
  <c r="D11"/>
  <c r="N11"/>
  <c r="N12"/>
</calcChain>
</file>

<file path=xl/sharedStrings.xml><?xml version="1.0" encoding="utf-8"?>
<sst xmlns="http://schemas.openxmlformats.org/spreadsheetml/2006/main" count="42" uniqueCount="34">
  <si>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</si>
  <si>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</si>
  <si>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</si>
  <si>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</si>
  <si>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</si>
  <si>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</si>
  <si>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</si>
  <si>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</si>
  <si>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</si>
  <si>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</si>
  <si>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</si>
  <si>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</si>
  <si>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</si>
  <si>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</si>
  <si>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</si>
  <si>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</si>
  <si>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</si>
  <si>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</si>
  <si>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</si>
  <si>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</si>
  <si>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 xml:space="preserve">о ходе реализации муниципальной программы «Дорожная деятельность в отношении автомобильных дорог местного значения в границах населенных 
</t>
  </si>
  <si>
    <t>по состоянию на  01.01.2022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</si>
  <si>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</si>
  <si>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пунктов Александровского  сельского поселения"</t>
  </si>
  <si>
    <t xml:space="preserve">Всего по программе                                «Дорожная деятельность в отношении автомобильных дорог местного значения в границах населенных пунктов Александровского сельского поселения»
</t>
  </si>
  <si>
    <t>Подпрограмма №1                      «Развитие дорожного хозяйстваАлександровского сельского поселения».</t>
  </si>
  <si>
    <t>Основное мероприятие 1.                     Оформление в муниципальную собственность Александровского сельского поселения дорог общего пользования местного значения</t>
  </si>
  <si>
    <t xml:space="preserve">Доля автомобильных дорог общего пользования местного значения, оформленных в муниципальную собственность Александровского сельского поселения от общей протяженности дорог общего пользования местного значения </t>
  </si>
  <si>
    <t>Основное мероприятие 2. Обеспечение модернизации, ремонта и содержания существующей сети автодорог местного значения Александровского сельского поселения</t>
  </si>
  <si>
    <t>Глава Александровского сельского поселения</t>
  </si>
  <si>
    <t>И.В.Максимова</t>
  </si>
  <si>
    <t>Исполнитель ведущий специалист  ____________________   __________________</t>
  </si>
  <si>
    <t>С.Н.Бордюгова</t>
  </si>
  <si>
    <t>телефон исполнителя 76125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</si>
</sst>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2">
    <font>
      <sz val="11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0" fillId="0" borderId="0" xfId="0"/>
    <xf numFmtId="0" fontId="8" fillId="4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A13" zoomScale="70" zoomScaleNormal="70" zoomScaleSheetLayoutView="70" workbookViewId="0">
      <selection activeCell="L14" sqref="L14"/>
    </sheetView>
  </sheetViews>
  <sheetFormatPr defaultRowHeight="15"/>
  <cols>
    <col min="1" max="1" width="5.85546875" customWidth="1"/>
    <col min="2" max="2" width="40.5703125" customWidth="1"/>
    <col min="3" max="3" width="8.140625" customWidth="1"/>
    <col min="4" max="4" width="12.7109375" customWidth="1"/>
    <col min="5" max="5" width="13.140625" customWidth="1"/>
    <col min="8" max="8" width="11.140625" customWidth="1"/>
    <col min="9" max="9" width="10" bestFit="1" customWidth="1"/>
    <col min="10" max="10" width="11.140625" customWidth="1"/>
    <col min="11" max="11" width="13.140625" customWidth="1"/>
    <col min="12" max="12" width="11.28515625" customWidth="1"/>
    <col min="13" max="13" width="11.140625" customWidth="1"/>
    <col min="14" max="14" width="12.5703125" customWidth="1"/>
    <col min="15" max="15" width="30.7109375" customWidth="1"/>
    <col min="16" max="16" width="13.85546875" customWidth="1"/>
    <col min="17" max="17" width="15.7109375" customWidth="1"/>
    <col min="18" max="18" width="14.42578125" bestFit="1" customWidth="1"/>
    <col min="19" max="19" width="22.85546875" customWidth="1"/>
  </cols>
  <sheetData>
    <row r="1" spans="1:19" s="32" customFormat="1" ht="15.7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9" s="32" customFormat="1">
      <c r="B2" s="42" t="s">
        <v>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9" s="32" customFormat="1" ht="15.75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9" s="32" customFormat="1" ht="15.75">
      <c r="B4" s="44" t="s">
        <v>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9">
      <c r="A5" s="48" t="s">
        <v>0</v>
      </c>
      <c r="B5" s="48" t="s">
        <v>1</v>
      </c>
      <c r="C5" s="38" t="s">
        <v>2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38" t="s">
        <v>4</v>
      </c>
      <c r="O5" s="45" t="s">
        <v>5</v>
      </c>
      <c r="P5" s="45" t="s">
        <v>6</v>
      </c>
      <c r="Q5" s="45" t="s">
        <v>7</v>
      </c>
      <c r="R5" s="45" t="s">
        <v>8</v>
      </c>
    </row>
    <row r="6" spans="1:19">
      <c r="A6" s="49"/>
      <c r="B6" s="49"/>
      <c r="C6" s="39"/>
      <c r="D6" s="52" t="s">
        <v>9</v>
      </c>
      <c r="E6" s="53"/>
      <c r="F6" s="51" t="s">
        <v>10</v>
      </c>
      <c r="G6" s="51"/>
      <c r="H6" s="51"/>
      <c r="I6" s="51"/>
      <c r="J6" s="51"/>
      <c r="K6" s="51"/>
      <c r="L6" s="51"/>
      <c r="M6" s="51"/>
      <c r="N6" s="39"/>
      <c r="O6" s="45"/>
      <c r="P6" s="45"/>
      <c r="Q6" s="45"/>
      <c r="R6" s="45"/>
    </row>
    <row r="7" spans="1:19">
      <c r="A7" s="49"/>
      <c r="B7" s="49"/>
      <c r="C7" s="39"/>
      <c r="D7" s="54"/>
      <c r="E7" s="55"/>
      <c r="F7" s="46" t="s">
        <v>11</v>
      </c>
      <c r="G7" s="46"/>
      <c r="H7" s="46" t="s">
        <v>12</v>
      </c>
      <c r="I7" s="46"/>
      <c r="J7" s="46" t="s">
        <v>13</v>
      </c>
      <c r="K7" s="46"/>
      <c r="L7" s="46" t="s">
        <v>14</v>
      </c>
      <c r="M7" s="46"/>
      <c r="N7" s="39"/>
      <c r="O7" s="45"/>
      <c r="P7" s="45"/>
      <c r="Q7" s="45"/>
      <c r="R7" s="45"/>
    </row>
    <row r="8" spans="1:19" ht="15" customHeight="1">
      <c r="A8" s="49"/>
      <c r="B8" s="49"/>
      <c r="C8" s="39"/>
      <c r="D8" s="56"/>
      <c r="E8" s="57"/>
      <c r="F8" s="46"/>
      <c r="G8" s="46"/>
      <c r="H8" s="46"/>
      <c r="I8" s="46"/>
      <c r="J8" s="46"/>
      <c r="K8" s="46"/>
      <c r="L8" s="46"/>
      <c r="M8" s="46"/>
      <c r="N8" s="39"/>
      <c r="O8" s="45"/>
      <c r="P8" s="45"/>
      <c r="Q8" s="45"/>
      <c r="R8" s="45"/>
    </row>
    <row r="9" spans="1:19" ht="46.15" customHeight="1">
      <c r="A9" s="50"/>
      <c r="B9" s="50"/>
      <c r="C9" s="40"/>
      <c r="D9" s="6" t="s">
        <v>16</v>
      </c>
      <c r="E9" s="6" t="s">
        <v>15</v>
      </c>
      <c r="F9" s="6" t="s">
        <v>16</v>
      </c>
      <c r="G9" s="6" t="s">
        <v>15</v>
      </c>
      <c r="H9" s="6" t="s">
        <v>16</v>
      </c>
      <c r="I9" s="6" t="s">
        <v>15</v>
      </c>
      <c r="J9" s="6" t="s">
        <v>16</v>
      </c>
      <c r="K9" s="6" t="s">
        <v>15</v>
      </c>
      <c r="L9" s="6" t="s">
        <v>16</v>
      </c>
      <c r="M9" s="6" t="s">
        <v>15</v>
      </c>
      <c r="N9" s="40"/>
      <c r="O9" s="45"/>
      <c r="P9" s="45"/>
      <c r="Q9" s="45"/>
      <c r="R9" s="45"/>
    </row>
    <row r="10" spans="1:19" s="5" customFormat="1" ht="1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15</v>
      </c>
      <c r="O10" s="4">
        <v>16</v>
      </c>
      <c r="P10" s="4">
        <v>17</v>
      </c>
      <c r="Q10" s="4">
        <v>18</v>
      </c>
      <c r="R10" s="4">
        <v>19</v>
      </c>
    </row>
    <row r="11" spans="1:19" s="10" customFormat="1" ht="100.15" customHeight="1">
      <c r="A11" s="7">
        <v>1</v>
      </c>
      <c r="B11" s="25" t="s">
        <v>24</v>
      </c>
      <c r="C11" s="26"/>
      <c r="D11" s="27">
        <f>D12</f>
        <v>315</v>
      </c>
      <c r="E11" s="27">
        <f t="shared" ref="E11:M11" si="0">E12</f>
        <v>208.9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315</v>
      </c>
      <c r="K11" s="27">
        <f t="shared" si="0"/>
        <v>208.9</v>
      </c>
      <c r="L11" s="27">
        <f t="shared" si="0"/>
        <v>0</v>
      </c>
      <c r="M11" s="27">
        <f t="shared" si="0"/>
        <v>0</v>
      </c>
      <c r="N11" s="28">
        <f>E11/D11</f>
        <v>0.66317460317460319</v>
      </c>
      <c r="O11" s="25"/>
      <c r="P11" s="26"/>
      <c r="Q11" s="26"/>
      <c r="R11" s="26"/>
      <c r="S11" s="5"/>
    </row>
    <row r="12" spans="1:19" s="9" customFormat="1" ht="63">
      <c r="A12" s="23"/>
      <c r="B12" s="12" t="s">
        <v>25</v>
      </c>
      <c r="C12" s="13"/>
      <c r="D12" s="14">
        <f t="shared" ref="D12:I12" si="1">SUM(D13:D14)</f>
        <v>315</v>
      </c>
      <c r="E12" s="14">
        <f t="shared" si="1"/>
        <v>208.9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>SUM(J13:J14)</f>
        <v>315</v>
      </c>
      <c r="K12" s="14">
        <f>SUM(K13:K14)</f>
        <v>208.9</v>
      </c>
      <c r="L12" s="14">
        <f>SUM(L13:L14)</f>
        <v>0</v>
      </c>
      <c r="M12" s="14">
        <f>SUM(M13:M14)</f>
        <v>0</v>
      </c>
      <c r="N12" s="15">
        <f>E12/D12</f>
        <v>0.66317460317460319</v>
      </c>
      <c r="O12" s="22"/>
      <c r="P12" s="24"/>
      <c r="Q12" s="24"/>
      <c r="R12" s="24"/>
      <c r="S12" s="10"/>
    </row>
    <row r="13" spans="1:19" ht="159" customHeight="1">
      <c r="A13" s="2"/>
      <c r="B13" s="34" t="s">
        <v>26</v>
      </c>
      <c r="C13" s="3"/>
      <c r="D13" s="21">
        <f>F13+H13+J13+L13</f>
        <v>0</v>
      </c>
      <c r="E13" s="21">
        <f>G13+I13+K13+M13</f>
        <v>0</v>
      </c>
      <c r="F13" s="8"/>
      <c r="G13" s="8"/>
      <c r="H13" s="8"/>
      <c r="I13" s="8"/>
      <c r="J13" s="29"/>
      <c r="K13" s="29"/>
      <c r="L13" s="8"/>
      <c r="M13" s="8"/>
      <c r="N13" s="11">
        <v>1</v>
      </c>
      <c r="O13" s="30" t="s">
        <v>27</v>
      </c>
      <c r="P13" s="31">
        <v>0</v>
      </c>
      <c r="Q13" s="36">
        <v>0</v>
      </c>
      <c r="R13" s="36">
        <v>100</v>
      </c>
    </row>
    <row r="14" spans="1:19" s="33" customFormat="1" ht="159" customHeight="1">
      <c r="A14" s="2"/>
      <c r="B14" s="34" t="s">
        <v>28</v>
      </c>
      <c r="C14" s="3"/>
      <c r="D14" s="21">
        <f>F14+H14+J14+L14</f>
        <v>315</v>
      </c>
      <c r="E14" s="21">
        <f>G14+I14+K14+M14</f>
        <v>208.9</v>
      </c>
      <c r="F14" s="8"/>
      <c r="G14" s="8"/>
      <c r="H14" s="8"/>
      <c r="I14" s="8"/>
      <c r="J14" s="29">
        <v>315</v>
      </c>
      <c r="K14" s="29">
        <v>208.9</v>
      </c>
      <c r="L14" s="8">
        <v>0</v>
      </c>
      <c r="M14" s="8"/>
      <c r="N14" s="11">
        <f>E14/D14</f>
        <v>0.66317460317460319</v>
      </c>
      <c r="O14" s="35" t="s">
        <v>22</v>
      </c>
      <c r="P14" s="31">
        <v>39</v>
      </c>
      <c r="Q14" s="36">
        <v>65.900000000000006</v>
      </c>
      <c r="R14" s="36">
        <f>Q14/P14*100</f>
        <v>168.97435897435901</v>
      </c>
    </row>
    <row r="15" spans="1:19" s="18" customFormat="1" ht="42.6" customHeight="1">
      <c r="A15" s="17" t="s">
        <v>29</v>
      </c>
      <c r="C15" s="19"/>
      <c r="D15" s="19"/>
      <c r="E15" s="37" t="s">
        <v>30</v>
      </c>
      <c r="F15" s="37"/>
      <c r="G15" s="37"/>
      <c r="H15" s="20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16.5">
      <c r="B16" s="1" t="s">
        <v>18</v>
      </c>
    </row>
    <row r="17" spans="2:6" ht="16.5">
      <c r="B17" s="1"/>
    </row>
    <row r="18" spans="2:6" ht="16.5">
      <c r="B18" s="1" t="s">
        <v>31</v>
      </c>
      <c r="E18" s="16" t="s">
        <v>32</v>
      </c>
      <c r="F18" s="16"/>
    </row>
    <row r="19" spans="2:6" ht="16.5">
      <c r="B19" s="1" t="s">
        <v>17</v>
      </c>
    </row>
    <row r="20" spans="2:6" ht="16.5">
      <c r="B20" s="1" t="s">
        <v>33</v>
      </c>
    </row>
  </sheetData>
  <mergeCells count="20">
    <mergeCell ref="R5:R9"/>
    <mergeCell ref="F6:M6"/>
    <mergeCell ref="F7:G8"/>
    <mergeCell ref="H7:I8"/>
    <mergeCell ref="Q5:Q9"/>
    <mergeCell ref="A5:A9"/>
    <mergeCell ref="B5:B9"/>
    <mergeCell ref="C5:C9"/>
    <mergeCell ref="D5:M5"/>
    <mergeCell ref="D6:E8"/>
    <mergeCell ref="P5:P9"/>
    <mergeCell ref="J7:K8"/>
    <mergeCell ref="L7:M8"/>
    <mergeCell ref="O5:O9"/>
    <mergeCell ref="B3:M3"/>
    <mergeCell ref="E15:G15"/>
    <mergeCell ref="N5:N9"/>
    <mergeCell ref="B1:M1"/>
    <mergeCell ref="B2:M2"/>
    <mergeCell ref="B4:M4"/>
  </mergeCells>
  <pageMargins left="0.43307086614173229" right="0.15748031496062992" top="0.51181102362204722" bottom="0.51181102362204722" header="0.31496062992125984" footer="0.19685039370078741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отчёт за 2021 год</vt:lpstr>
      <vt:lpstr>' отчёт за 2021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ogavrilenko</dc:creator>
  <cp:lastModifiedBy>qq</cp:lastModifiedBy>
  <cp:lastPrinted>2022-06-15T14:34:56Z</cp:lastPrinted>
  <dcterms:created xsi:type="dcterms:W3CDTF">2014-12-26T05:25:27Z</dcterms:created>
  <dcterms:modified xsi:type="dcterms:W3CDTF">2022-06-15T14:35:26Z</dcterms:modified>
</cp:coreProperties>
</file>